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cell number estimation" sheetId="1" r:id="rId1"/>
  </sheets>
  <calcPr calcId="152511"/>
</workbook>
</file>

<file path=xl/calcChain.xml><?xml version="1.0" encoding="utf-8"?>
<calcChain xmlns="http://schemas.openxmlformats.org/spreadsheetml/2006/main">
  <c r="H9" i="1" l="1"/>
  <c r="H7" i="1"/>
  <c r="H8" i="1" l="1"/>
  <c r="I7" i="1"/>
  <c r="I9" i="1"/>
  <c r="H6" i="1"/>
  <c r="H10" i="1"/>
  <c r="H5" i="1"/>
  <c r="D6" i="1"/>
  <c r="E6" i="1" s="1"/>
  <c r="D7" i="1"/>
  <c r="E7" i="1" s="1"/>
  <c r="J7" i="1" s="1"/>
  <c r="D8" i="1"/>
  <c r="E8" i="1" s="1"/>
  <c r="D9" i="1"/>
  <c r="E9" i="1" s="1"/>
  <c r="J9" i="1" s="1"/>
  <c r="D10" i="1"/>
  <c r="E10" i="1" s="1"/>
  <c r="D5" i="1"/>
  <c r="E5" i="1" s="1"/>
  <c r="K7" i="1" l="1"/>
  <c r="J10" i="1"/>
  <c r="K9" i="1"/>
  <c r="J5" i="1"/>
  <c r="I5" i="1"/>
  <c r="K5" i="1" s="1"/>
  <c r="J8" i="1"/>
  <c r="J6" i="1"/>
  <c r="I10" i="1"/>
  <c r="K10" i="1" s="1"/>
  <c r="I6" i="1"/>
  <c r="K6" i="1" s="1"/>
  <c r="I8" i="1"/>
  <c r="K8" i="1" s="1"/>
</calcChain>
</file>

<file path=xl/sharedStrings.xml><?xml version="1.0" encoding="utf-8"?>
<sst xmlns="http://schemas.openxmlformats.org/spreadsheetml/2006/main" count="20" uniqueCount="19">
  <si>
    <t>Arabidopsis thaliana</t>
  </si>
  <si>
    <t>Zea mays</t>
  </si>
  <si>
    <t>Oriza sativa</t>
  </si>
  <si>
    <t>Solanum lycopersicum</t>
  </si>
  <si>
    <t>Medicago truncatula</t>
  </si>
  <si>
    <t>Populus trichocarpa</t>
  </si>
  <si>
    <t>1 pg = 0,978 * 10^9 bp</t>
  </si>
  <si>
    <t>1 nuclei size (pg)</t>
  </si>
  <si>
    <t>Volume sonication buffer (µl)</t>
  </si>
  <si>
    <t>Qubit value (ng/ml)</t>
  </si>
  <si>
    <t>total DNA quantity for 1 nuclei extraction (ng)</t>
  </si>
  <si>
    <t>DNA quantity for 1 ChIP (ng)</t>
  </si>
  <si>
    <t>Cell number for 1 extraction</t>
  </si>
  <si>
    <t>Cell number for 1 ChIP</t>
  </si>
  <si>
    <t>genome size (Mbp)</t>
  </si>
  <si>
    <t>genome size (bp)</t>
  </si>
  <si>
    <t>species</t>
  </si>
  <si>
    <t>*</t>
  </si>
  <si>
    <t>(*) indicate volume of sonication buffer and Qubit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</si>
</sst>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1" fontId="1" fillId="0" borderId="0" xfId="0" applyNumberFormat="1" applyFont="1" applyAlignment="1">
      <alignment horizontal="right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 vertical="top" wrapText="1"/>
    </xf>
    <xf numFmtId="165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left" vertical="center" wrapText="1"/>
    </xf>
    <xf numFmtId="165" fontId="0" fillId="0" borderId="9" xfId="0" applyNumberFormat="1" applyBorder="1" applyAlignment="1">
      <alignment horizontal="left"/>
    </xf>
    <xf numFmtId="0" fontId="1" fillId="0" borderId="6" xfId="0" applyFont="1" applyBorder="1" applyAlignment="1">
      <alignment horizontal="center" vertical="top" wrapText="1"/>
    </xf>
    <xf numFmtId="165" fontId="0" fillId="0" borderId="2" xfId="0" applyNumberFormat="1" applyBorder="1" applyAlignment="1">
      <alignment horizontal="left"/>
    </xf>
    <xf numFmtId="165" fontId="0" fillId="0" borderId="4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tabSelected="1" workbookViewId="0">
      <selection activeCell="E19" sqref="E19"/>
    </sheetView>
  </sheetViews>
  <sheetFormatPr baseColWidth="10" defaultColWidth="9.140625" defaultRowHeight="15" x14ac:dyDescent="0.25"/>
  <cols>
    <col min="1" max="1" width="5.28515625" customWidth="1"/>
    <col min="2" max="2" width="21.140625" customWidth="1"/>
    <col min="3" max="3" width="10.7109375" customWidth="1"/>
    <col min="4" max="4" width="12.7109375" customWidth="1"/>
    <col min="5" max="5" width="17.28515625" customWidth="1"/>
    <col min="6" max="6" width="19" customWidth="1"/>
    <col min="7" max="7" width="11.5703125" customWidth="1"/>
    <col min="8" max="8" width="21.42578125" customWidth="1"/>
    <col min="9" max="9" width="15" customWidth="1"/>
    <col min="10" max="10" width="14.85546875" customWidth="1"/>
    <col min="11" max="11" width="16.85546875" customWidth="1"/>
  </cols>
  <sheetData>
    <row r="2" spans="2:11" x14ac:dyDescent="0.25">
      <c r="B2" t="s">
        <v>6</v>
      </c>
    </row>
    <row r="3" spans="2:11" ht="15.75" thickBot="1" x14ac:dyDescent="0.3">
      <c r="F3" t="s">
        <v>17</v>
      </c>
      <c r="G3" t="s">
        <v>17</v>
      </c>
    </row>
    <row r="4" spans="2:11" ht="31.5" customHeight="1" thickBot="1" x14ac:dyDescent="0.3">
      <c r="B4" s="7" t="s">
        <v>16</v>
      </c>
      <c r="C4" s="10" t="s">
        <v>14</v>
      </c>
      <c r="D4" s="15" t="s">
        <v>15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9" t="s">
        <v>12</v>
      </c>
      <c r="K4" s="6" t="s">
        <v>13</v>
      </c>
    </row>
    <row r="5" spans="2:11" x14ac:dyDescent="0.25">
      <c r="B5" s="8" t="s">
        <v>0</v>
      </c>
      <c r="C5" s="11">
        <v>135.67022900000001</v>
      </c>
      <c r="D5" s="16">
        <f>C5*1000000</f>
        <v>135670229</v>
      </c>
      <c r="E5" s="12">
        <f>D5/(0.978*10^9)</f>
        <v>0.13872211554192229</v>
      </c>
      <c r="F5" s="12"/>
      <c r="G5" s="12"/>
      <c r="H5" s="12">
        <f>G5/1000*F5</f>
        <v>0</v>
      </c>
      <c r="I5" s="12" t="e">
        <f>H5/F5*40</f>
        <v>#DIV/0!</v>
      </c>
      <c r="J5" s="20">
        <f>H5*1000/E5</f>
        <v>0</v>
      </c>
      <c r="K5" s="4" t="e">
        <f>I5*1000/E5</f>
        <v>#DIV/0!</v>
      </c>
    </row>
    <row r="6" spans="2:11" x14ac:dyDescent="0.25">
      <c r="B6" s="8" t="s">
        <v>1</v>
      </c>
      <c r="C6" s="12">
        <v>2400</v>
      </c>
      <c r="D6" s="16">
        <f t="shared" ref="D6:D10" si="0">C6*1000000</f>
        <v>2400000000</v>
      </c>
      <c r="E6" s="12">
        <f t="shared" ref="E6:E10" si="1">D6/(0.978*10^9)</f>
        <v>2.4539877300613497</v>
      </c>
      <c r="F6" s="12"/>
      <c r="G6" s="12"/>
      <c r="H6" s="12">
        <f t="shared" ref="H6:H10" si="2">G6/1000*F6</f>
        <v>0</v>
      </c>
      <c r="I6" s="12" t="e">
        <f t="shared" ref="I6:I10" si="3">H6/F6*40</f>
        <v>#DIV/0!</v>
      </c>
      <c r="J6" s="20">
        <f t="shared" ref="J6:J10" si="4">H6*1000/E6</f>
        <v>0</v>
      </c>
      <c r="K6" s="4" t="e">
        <f t="shared" ref="K6:K10" si="5">I6*1000/E6</f>
        <v>#DIV/0!</v>
      </c>
    </row>
    <row r="7" spans="2:11" x14ac:dyDescent="0.25">
      <c r="B7" s="8" t="s">
        <v>2</v>
      </c>
      <c r="C7" s="13">
        <v>500</v>
      </c>
      <c r="D7" s="16">
        <f t="shared" si="0"/>
        <v>500000000</v>
      </c>
      <c r="E7" s="12">
        <f t="shared" si="1"/>
        <v>0.5112474437627812</v>
      </c>
      <c r="F7" s="12"/>
      <c r="G7" s="12"/>
      <c r="H7" s="12">
        <f t="shared" si="2"/>
        <v>0</v>
      </c>
      <c r="I7" s="12" t="e">
        <f t="shared" si="3"/>
        <v>#DIV/0!</v>
      </c>
      <c r="J7" s="20">
        <f t="shared" si="4"/>
        <v>0</v>
      </c>
      <c r="K7" s="4" t="e">
        <f t="shared" si="5"/>
        <v>#DIV/0!</v>
      </c>
    </row>
    <row r="8" spans="2:11" x14ac:dyDescent="0.25">
      <c r="B8" s="8" t="s">
        <v>3</v>
      </c>
      <c r="C8" s="12">
        <v>950</v>
      </c>
      <c r="D8" s="16">
        <f t="shared" si="0"/>
        <v>950000000</v>
      </c>
      <c r="E8" s="12">
        <f t="shared" si="1"/>
        <v>0.97137014314928427</v>
      </c>
      <c r="F8" s="12"/>
      <c r="G8" s="12"/>
      <c r="H8" s="12">
        <f t="shared" si="2"/>
        <v>0</v>
      </c>
      <c r="I8" s="12" t="e">
        <f t="shared" si="3"/>
        <v>#DIV/0!</v>
      </c>
      <c r="J8" s="20">
        <f t="shared" si="4"/>
        <v>0</v>
      </c>
      <c r="K8" s="4" t="e">
        <f t="shared" si="5"/>
        <v>#DIV/0!</v>
      </c>
    </row>
    <row r="9" spans="2:11" x14ac:dyDescent="0.25">
      <c r="B9" s="8" t="s">
        <v>5</v>
      </c>
      <c r="C9" s="12">
        <v>500</v>
      </c>
      <c r="D9" s="16">
        <f t="shared" si="0"/>
        <v>500000000</v>
      </c>
      <c r="E9" s="12">
        <f t="shared" si="1"/>
        <v>0.5112474437627812</v>
      </c>
      <c r="F9" s="12"/>
      <c r="G9" s="12"/>
      <c r="H9" s="12">
        <f t="shared" si="2"/>
        <v>0</v>
      </c>
      <c r="I9" s="12" t="e">
        <f t="shared" si="3"/>
        <v>#DIV/0!</v>
      </c>
      <c r="J9" s="20">
        <f t="shared" si="4"/>
        <v>0</v>
      </c>
      <c r="K9" s="4" t="e">
        <f t="shared" si="5"/>
        <v>#DIV/0!</v>
      </c>
    </row>
    <row r="10" spans="2:11" ht="15.75" thickBot="1" x14ac:dyDescent="0.3">
      <c r="B10" s="9" t="s">
        <v>4</v>
      </c>
      <c r="C10" s="14">
        <v>412.80039099999999</v>
      </c>
      <c r="D10" s="17">
        <f t="shared" si="0"/>
        <v>412800391</v>
      </c>
      <c r="E10" s="18">
        <f t="shared" si="1"/>
        <v>0.42208628936605319</v>
      </c>
      <c r="F10" s="18"/>
      <c r="G10" s="18"/>
      <c r="H10" s="18">
        <f t="shared" si="2"/>
        <v>0</v>
      </c>
      <c r="I10" s="18" t="e">
        <f t="shared" si="3"/>
        <v>#DIV/0!</v>
      </c>
      <c r="J10" s="21">
        <f t="shared" si="4"/>
        <v>0</v>
      </c>
      <c r="K10" s="5" t="e">
        <f t="shared" si="5"/>
        <v>#DIV/0!</v>
      </c>
    </row>
    <row r="11" spans="2:11" x14ac:dyDescent="0.25">
      <c r="B11" s="22" t="s">
        <v>18</v>
      </c>
    </row>
    <row r="16" spans="2:11" x14ac:dyDescent="0.25">
      <c r="B16" s="2"/>
      <c r="C16" s="1"/>
    </row>
    <row r="17" spans="2:3" x14ac:dyDescent="0.25">
      <c r="B17" s="1"/>
      <c r="C17" s="3"/>
    </row>
    <row r="18" spans="2:3" x14ac:dyDescent="0.25">
      <c r="B18" s="1"/>
      <c r="C18" s="3"/>
    </row>
    <row r="19" spans="2:3" x14ac:dyDescent="0.25">
      <c r="B19" s="1"/>
      <c r="C19" s="3"/>
    </row>
    <row r="20" spans="2:3" x14ac:dyDescent="0.25">
      <c r="B20" s="1"/>
      <c r="C20" s="3"/>
    </row>
    <row r="21" spans="2:3" x14ac:dyDescent="0.25">
      <c r="B21" s="1"/>
      <c r="C21" s="3"/>
    </row>
    <row r="22" spans="2:3" x14ac:dyDescent="0.25">
      <c r="B22" s="1"/>
      <c r="C2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cell number estimation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2017-05-12T14:58:54Z</dcterms:modified>
</cp:coreProperties>
</file>